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3-2024\меню\май\"/>
    </mc:Choice>
  </mc:AlternateContent>
  <bookViews>
    <workbookView xWindow="360" yWindow="15" windowWidth="20955" windowHeight="97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I13" i="1"/>
  <c r="H13" i="1"/>
  <c r="G13" i="1"/>
  <c r="F13" i="1"/>
  <c r="G24" i="1" l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<sst xmlns="http://schemas.openxmlformats.org/spreadsheetml/2006/main" count="201" uniqueCount="54">
  <si>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</si>
  <si>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</si>
  <si>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</si>
  <si>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</si>
  <si>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</si>
  <si>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</si>
  <si>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</si>
  <si>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</si>
  <si>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</si>
  <si>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</si>
  <si>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</si>
  <si>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</si>
  <si>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</si>
  <si>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</si>
  <si>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</si>
  <si>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</si>
  <si>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</si>
  <si>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</si>
  <si>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</si>
  <si>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</si>
  <si>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</si>
  <si>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</si>
  <si>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</si>
  <si>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</si>
  <si>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</si>
  <si>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</si>
  <si>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</si>
  <si>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</si>
  <si>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</si>
  <si>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</si>
  <si>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</si>
  <si>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</si>
  <si>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</si>
  <si>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</si>
  <si>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</si>
  <si>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</si>
  <si>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</si>
  <si>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</si>
  <si>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</si>
  <si>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</si>
  <si>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Батон витаминный с микронутриентами</t>
  </si>
  <si>
    <t>МБОУ Школа №26</t>
  </si>
  <si>
    <t>Хлеб полезный с микронутриентами</t>
  </si>
  <si>
    <t>12-17 лет</t>
  </si>
  <si>
    <t>Масло сливочное</t>
  </si>
  <si>
    <t>Компот из кураги</t>
  </si>
  <si>
    <t>Каша молочная "Дружба" с маслом</t>
  </si>
  <si>
    <t>Какао с молоком</t>
  </si>
  <si>
    <t>Сыр порционно</t>
  </si>
  <si>
    <t>Йогурт "Эгоша"</t>
  </si>
  <si>
    <t>Щи из свежей капусты с картофелем,мясом тушеным,зеленью</t>
  </si>
  <si>
    <t>Макаронник с мясом тушеным</t>
  </si>
  <si>
    <t>200/5</t>
  </si>
  <si>
    <t>1шт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</si>
</sst>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G18" sqref="G18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2" t="s">
        <v>41</v>
      </c>
      <c r="D1" s="53"/>
      <c r="E1" s="53"/>
      <c r="F1" s="12" t="s">
        <v>15</v>
      </c>
      <c r="G1" s="2" t="s">
        <v>16</v>
      </c>
      <c r="H1" s="54" t="s">
        <v>38</v>
      </c>
      <c r="I1" s="54"/>
      <c r="J1" s="54"/>
      <c r="K1" s="54"/>
    </row>
    <row r="2" spans="1:12" ht="18" x14ac:dyDescent="0.2">
      <c r="A2" s="35" t="s">
        <v>6</v>
      </c>
      <c r="C2" s="2"/>
      <c r="G2" s="2" t="s">
        <v>17</v>
      </c>
      <c r="H2" s="54" t="s">
        <v>39</v>
      </c>
      <c r="I2" s="54"/>
      <c r="J2" s="54"/>
      <c r="K2" s="54"/>
    </row>
    <row r="3" spans="1:12" ht="17.25" customHeight="1" x14ac:dyDescent="0.2">
      <c r="A3" s="4" t="s">
        <v>8</v>
      </c>
      <c r="C3" s="2"/>
      <c r="D3" s="3"/>
      <c r="E3" s="38" t="s">
        <v>43</v>
      </c>
      <c r="G3" s="2" t="s">
        <v>18</v>
      </c>
      <c r="H3" s="48">
        <v>2</v>
      </c>
      <c r="I3" s="48">
        <v>5</v>
      </c>
      <c r="J3" s="49">
        <v>2024</v>
      </c>
      <c r="K3" s="50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3.75" x14ac:dyDescent="0.2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39" t="s">
        <v>46</v>
      </c>
      <c r="F6" s="40" t="s">
        <v>52</v>
      </c>
      <c r="G6" s="40">
        <v>6.2</v>
      </c>
      <c r="H6" s="40">
        <v>8.5</v>
      </c>
      <c r="I6" s="40">
        <v>31.6</v>
      </c>
      <c r="J6" s="40">
        <v>228</v>
      </c>
      <c r="K6" s="41"/>
      <c r="L6" s="40"/>
    </row>
    <row r="7" spans="1:12" ht="15" x14ac:dyDescent="0.25">
      <c r="A7" s="23"/>
      <c r="B7" s="15"/>
      <c r="C7" s="11"/>
      <c r="D7" s="6"/>
      <c r="E7" s="42" t="s">
        <v>49</v>
      </c>
      <c r="F7" s="43" t="s">
        <v>53</v>
      </c>
      <c r="G7" s="43">
        <v>3.6</v>
      </c>
      <c r="H7" s="43">
        <v>2.8</v>
      </c>
      <c r="I7" s="43">
        <v>11.3</v>
      </c>
      <c r="J7" s="43">
        <v>85</v>
      </c>
      <c r="K7" s="44"/>
      <c r="L7" s="43"/>
    </row>
    <row r="8" spans="1:12" ht="15" x14ac:dyDescent="0.25">
      <c r="A8" s="23"/>
      <c r="B8" s="15"/>
      <c r="C8" s="11"/>
      <c r="D8" s="7" t="s">
        <v>21</v>
      </c>
      <c r="E8" s="42" t="s">
        <v>47</v>
      </c>
      <c r="F8" s="43">
        <v>200</v>
      </c>
      <c r="G8" s="43">
        <v>3.9</v>
      </c>
      <c r="H8" s="43">
        <v>3.1</v>
      </c>
      <c r="I8" s="43">
        <v>21.1</v>
      </c>
      <c r="J8" s="43">
        <v>128</v>
      </c>
      <c r="K8" s="44"/>
      <c r="L8" s="43"/>
    </row>
    <row r="9" spans="1:12" ht="15" x14ac:dyDescent="0.25">
      <c r="A9" s="23"/>
      <c r="B9" s="15"/>
      <c r="C9" s="11"/>
      <c r="D9" s="7" t="s">
        <v>22</v>
      </c>
      <c r="E9" s="42" t="s">
        <v>40</v>
      </c>
      <c r="F9" s="43">
        <v>45</v>
      </c>
      <c r="G9" s="43">
        <v>3.6</v>
      </c>
      <c r="H9" s="43">
        <v>0.9</v>
      </c>
      <c r="I9" s="43">
        <v>25.7</v>
      </c>
      <c r="J9" s="43">
        <v>126</v>
      </c>
      <c r="K9" s="44"/>
      <c r="L9" s="43"/>
    </row>
    <row r="10" spans="1:12" ht="15" x14ac:dyDescent="0.25">
      <c r="A10" s="23"/>
      <c r="B10" s="15"/>
      <c r="C10" s="11"/>
      <c r="D10" s="7" t="s">
        <v>23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44</v>
      </c>
      <c r="F11" s="43">
        <v>10</v>
      </c>
      <c r="G11" s="43">
        <v>0.1</v>
      </c>
      <c r="H11" s="43">
        <v>7.3</v>
      </c>
      <c r="I11" s="43">
        <v>0.1</v>
      </c>
      <c r="J11" s="43">
        <v>66</v>
      </c>
      <c r="K11" s="44"/>
      <c r="L11" s="43"/>
    </row>
    <row r="12" spans="1:12" ht="15" x14ac:dyDescent="0.25">
      <c r="A12" s="23"/>
      <c r="B12" s="15"/>
      <c r="C12" s="11"/>
      <c r="D12" s="6"/>
      <c r="E12" s="42" t="s">
        <v>48</v>
      </c>
      <c r="F12" s="43">
        <v>10</v>
      </c>
      <c r="G12" s="43">
        <v>2.2999999999999998</v>
      </c>
      <c r="H12" s="43">
        <v>2.9</v>
      </c>
      <c r="I12" s="43">
        <v>0</v>
      </c>
      <c r="J12" s="43">
        <v>35</v>
      </c>
      <c r="K12" s="44"/>
      <c r="L12" s="43">
        <v>85.2</v>
      </c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265</v>
      </c>
      <c r="G13" s="19">
        <f t="shared" ref="G13:J13" si="0">SUM(G6:G12)</f>
        <v>19.700000000000003</v>
      </c>
      <c r="H13" s="19">
        <f t="shared" si="0"/>
        <v>25.5</v>
      </c>
      <c r="I13" s="19">
        <f t="shared" si="0"/>
        <v>89.8</v>
      </c>
      <c r="J13" s="19">
        <f t="shared" si="0"/>
        <v>668</v>
      </c>
      <c r="K13" s="25"/>
      <c r="L13" s="19">
        <f t="shared" ref="L13" si="1">SUM(L6:L12)</f>
        <v>85.2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/>
      <c r="F14" s="43"/>
      <c r="G14" s="43"/>
      <c r="H14" s="43"/>
      <c r="I14" s="43"/>
      <c r="J14" s="43"/>
      <c r="K14" s="44"/>
      <c r="L14" s="43"/>
    </row>
    <row r="15" spans="1:12" ht="25.5" x14ac:dyDescent="0.25">
      <c r="A15" s="23"/>
      <c r="B15" s="15"/>
      <c r="C15" s="11"/>
      <c r="D15" s="7" t="s">
        <v>26</v>
      </c>
      <c r="E15" s="42" t="s">
        <v>50</v>
      </c>
      <c r="F15" s="43">
        <v>270</v>
      </c>
      <c r="G15" s="43">
        <v>4.4000000000000004</v>
      </c>
      <c r="H15" s="43">
        <v>5.9</v>
      </c>
      <c r="I15" s="43">
        <v>7.7</v>
      </c>
      <c r="J15" s="43">
        <v>101</v>
      </c>
      <c r="K15" s="44"/>
      <c r="L15" s="43"/>
    </row>
    <row r="16" spans="1:12" ht="15" x14ac:dyDescent="0.25">
      <c r="A16" s="23"/>
      <c r="B16" s="15"/>
      <c r="C16" s="11"/>
      <c r="D16" s="7" t="s">
        <v>27</v>
      </c>
      <c r="E16" s="42" t="s">
        <v>51</v>
      </c>
      <c r="F16" s="43">
        <v>200</v>
      </c>
      <c r="G16" s="43">
        <v>19.100000000000001</v>
      </c>
      <c r="H16" s="43">
        <v>19</v>
      </c>
      <c r="I16" s="43">
        <v>38</v>
      </c>
      <c r="J16" s="43">
        <v>400</v>
      </c>
      <c r="K16" s="44"/>
      <c r="L16" s="43"/>
    </row>
    <row r="17" spans="1:12" ht="15" x14ac:dyDescent="0.25">
      <c r="A17" s="23"/>
      <c r="B17" s="15"/>
      <c r="C17" s="11"/>
      <c r="D17" s="7" t="s">
        <v>28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29</v>
      </c>
      <c r="E18" s="42" t="s">
        <v>45</v>
      </c>
      <c r="F18" s="43">
        <v>200</v>
      </c>
      <c r="G18" s="43">
        <v>1</v>
      </c>
      <c r="H18" s="43">
        <v>0</v>
      </c>
      <c r="I18" s="43">
        <v>13.2</v>
      </c>
      <c r="J18" s="43">
        <v>86</v>
      </c>
      <c r="K18" s="44"/>
      <c r="L18" s="43"/>
    </row>
    <row r="19" spans="1:12" ht="15" x14ac:dyDescent="0.25">
      <c r="A19" s="23"/>
      <c r="B19" s="15"/>
      <c r="C19" s="11"/>
      <c r="D19" s="7" t="s">
        <v>30</v>
      </c>
      <c r="E19" s="42" t="s">
        <v>40</v>
      </c>
      <c r="F19" s="43">
        <v>25</v>
      </c>
      <c r="G19" s="43">
        <v>3.4</v>
      </c>
      <c r="H19" s="43">
        <v>0.8</v>
      </c>
      <c r="I19" s="43">
        <v>24</v>
      </c>
      <c r="J19" s="43">
        <v>117.6</v>
      </c>
      <c r="K19" s="44"/>
      <c r="L19" s="43"/>
    </row>
    <row r="20" spans="1:12" ht="15" x14ac:dyDescent="0.25">
      <c r="A20" s="23"/>
      <c r="B20" s="15"/>
      <c r="C20" s="11"/>
      <c r="D20" s="7" t="s">
        <v>31</v>
      </c>
      <c r="E20" s="42" t="s">
        <v>42</v>
      </c>
      <c r="F20" s="43">
        <v>25</v>
      </c>
      <c r="G20" s="43">
        <v>2.1</v>
      </c>
      <c r="H20" s="43">
        <v>0.3</v>
      </c>
      <c r="I20" s="43">
        <v>12.9</v>
      </c>
      <c r="J20" s="43">
        <v>63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51" t="s">
        <v>23</v>
      </c>
      <c r="E22" s="42"/>
      <c r="F22" s="43"/>
      <c r="G22" s="43"/>
      <c r="H22" s="43"/>
      <c r="I22" s="43"/>
      <c r="J22" s="43"/>
      <c r="K22" s="44"/>
      <c r="L22" s="43">
        <v>102.24</v>
      </c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720</v>
      </c>
      <c r="G23" s="19">
        <f t="shared" ref="G23:J23" si="2">SUM(G14:G22)</f>
        <v>30</v>
      </c>
      <c r="H23" s="19">
        <f t="shared" si="2"/>
        <v>26</v>
      </c>
      <c r="I23" s="19">
        <f t="shared" si="2"/>
        <v>95.800000000000011</v>
      </c>
      <c r="J23" s="19">
        <f t="shared" si="2"/>
        <v>767.6</v>
      </c>
      <c r="K23" s="25"/>
      <c r="L23" s="19">
        <f t="shared" ref="L23" si="3">SUM(L14:L22)</f>
        <v>102.24</v>
      </c>
    </row>
    <row r="24" spans="1:12" ht="15" x14ac:dyDescent="0.2">
      <c r="A24" s="29">
        <f>A6</f>
        <v>1</v>
      </c>
      <c r="B24" s="30">
        <f>B6</f>
        <v>1</v>
      </c>
      <c r="C24" s="55" t="s">
        <v>4</v>
      </c>
      <c r="D24" s="56"/>
      <c r="E24" s="31"/>
      <c r="F24" s="32">
        <f>F13+F23</f>
        <v>985</v>
      </c>
      <c r="G24" s="32">
        <f t="shared" ref="G24:J24" si="4">G13+G23</f>
        <v>49.7</v>
      </c>
      <c r="H24" s="32">
        <f t="shared" si="4"/>
        <v>51.5</v>
      </c>
      <c r="I24" s="32">
        <f t="shared" si="4"/>
        <v>185.60000000000002</v>
      </c>
      <c r="J24" s="32">
        <f t="shared" si="4"/>
        <v>1435.6</v>
      </c>
      <c r="K24" s="32"/>
      <c r="L24" s="32">
        <f t="shared" ref="L24" si="5">L13+L23</f>
        <v>187.44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21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22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26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27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28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29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30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31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5" t="s">
        <v>4</v>
      </c>
      <c r="D43" s="56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21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26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27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28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29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30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31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5" t="s">
        <v>4</v>
      </c>
      <c r="D62" s="56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21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22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26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27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28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29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30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31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5" t="s">
        <v>4</v>
      </c>
      <c r="D81" s="56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21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23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26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27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28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29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30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31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5" t="s">
        <v>4</v>
      </c>
      <c r="D100" s="56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19</v>
      </c>
      <c r="D101" s="5" t="s">
        <v>20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21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22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26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27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28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29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30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31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5" t="s">
        <v>4</v>
      </c>
      <c r="D119" s="56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21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26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27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28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29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30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31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5" t="s">
        <v>4</v>
      </c>
      <c r="D138" s="56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21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22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26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27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28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29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30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31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5" t="s">
        <v>4</v>
      </c>
      <c r="D157" s="56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21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22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23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26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27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28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29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30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31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5" t="s">
        <v>4</v>
      </c>
      <c r="D176" s="56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21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22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23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26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27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28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29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30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31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5" t="s">
        <v>4</v>
      </c>
      <c r="D195" s="56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7" t="s">
        <v>5</v>
      </c>
      <c r="D196" s="57"/>
      <c r="E196" s="57"/>
      <c r="F196" s="34">
        <f>(F24+F43+F62+F81+F100+F119+F138+F157+F176+F195)/(IF(F24=0,0,1)+IF(F43=0,0,1)+IF(F62=0,0,1)+IF(F81=0,0,1)+IF(F100=0,0,1)+IF(F119=0,0,1)+IF(F138=0,0,1)+IF(F157=0,0,1)+IF(F176=0,0,1)+IF(F195=0,0,1))</f>
        <v>985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49.7</v>
      </c>
      <c r="H196" s="34">
        <f t="shared" si="94"/>
        <v>51.5</v>
      </c>
      <c r="I196" s="34">
        <f t="shared" si="94"/>
        <v>185.60000000000002</v>
      </c>
      <c r="J196" s="34">
        <f t="shared" si="94"/>
        <v>1435.6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187.44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2024-05-02T08:38:12Z</dcterms:modified>
</cp:coreProperties>
</file>