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ctop\питание\Питание 2024-2025\Меню\декабрь\"/>
    </mc:Choice>
  </mc:AlternateContent>
  <bookViews>
    <workbookView xWindow="360" yWindow="15" windowWidth="20955" windowHeight="972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  <c r="L24" i="1" l="1"/>
  <c r="L196" i="1" s="1"/>
  <c r="G24" i="1"/>
  <c r="G196" i="1" s="1"/>
  <c r="I24" i="1"/>
  <c r="I196" i="1" s="1"/>
  <c r="H24" i="1"/>
  <c r="H196" i="1" s="1"/>
  <c r="J24" i="1"/>
  <c r="J196" i="1" s="1"/>
  <c r="F24" i="1"/>
  <c r="F196" i="1" s="1"/>
</calcChain>
</file>

<file path=xl/sharedStrings.xml><?xml version="1.0" encoding="utf-8"?>
<sst xmlns="http://schemas.openxmlformats.org/spreadsheetml/2006/main" count="199" uniqueCount="53">
  <si>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</si>
  <si>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</si>
  <si>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</si>
  <si>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</si>
  <si>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</si>
  <si>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</si>
  <si>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</si>
  <si>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</si>
  <si>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</si>
  <si>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</si>
  <si>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</si>
  <si>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</si>
  <si>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</si>
  <si>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</si>
  <si>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</si>
  <si>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</si>
  <si>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</si>
  <si>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</si>
  <si>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</si>
  <si>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</si>
  <si>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</si>
  <si>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</si>
  <si>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</si>
  <si>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</si>
  <si>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</si>
  <si>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</si>
  <si>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</si>
  <si>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</si>
  <si>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</si>
  <si>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</si>
  <si>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</si>
  <si>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</si>
  <si>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</si>
  <si>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</si>
  <si>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</si>
  <si>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</si>
  <si>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</si>
  <si>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</si>
  <si>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</si>
  <si>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Соколова И.В.</t>
  </si>
  <si>
    <t>МБОУ Школа №26</t>
  </si>
  <si>
    <t>Хлеб полезный с микронутриентами</t>
  </si>
  <si>
    <t>12-17 лет</t>
  </si>
  <si>
    <t>Батон витаминный с микронутриентами</t>
  </si>
  <si>
    <t>Пудинг "Лакомка с клубничным вареньем</t>
  </si>
  <si>
    <t>Чай с сахаром</t>
  </si>
  <si>
    <t>Батон витаминный смикронутриентами</t>
  </si>
  <si>
    <t>Суп сырный с гренками, зеленью</t>
  </si>
  <si>
    <t>Гуляш из говядины</t>
  </si>
  <si>
    <t>Компот из яблок</t>
  </si>
  <si>
    <t>Каша гречневая рассыпчатая</t>
  </si>
  <si>
    <t>200/25</t>
  </si>
  <si>
    <t>250/15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</si>
</sst>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0" borderId="2" xfId="0" applyBorder="1" applyProtection="1"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G20" sqref="G20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2" t="s">
        <v>40</v>
      </c>
      <c r="D1" s="53"/>
      <c r="E1" s="53"/>
      <c r="F1" s="12" t="s">
        <v>15</v>
      </c>
      <c r="G1" s="2" t="s">
        <v>16</v>
      </c>
      <c r="H1" s="54" t="s">
        <v>38</v>
      </c>
      <c r="I1" s="54"/>
      <c r="J1" s="54"/>
      <c r="K1" s="54"/>
    </row>
    <row r="2" spans="1:12" ht="18" x14ac:dyDescent="0.2">
      <c r="A2" s="35" t="s">
        <v>6</v>
      </c>
      <c r="C2" s="2"/>
      <c r="G2" s="2" t="s">
        <v>17</v>
      </c>
      <c r="H2" s="54" t="s">
        <v>39</v>
      </c>
      <c r="I2" s="54"/>
      <c r="J2" s="54"/>
      <c r="K2" s="54"/>
    </row>
    <row r="3" spans="1:12" ht="17.25" customHeight="1" x14ac:dyDescent="0.2">
      <c r="A3" s="4" t="s">
        <v>8</v>
      </c>
      <c r="C3" s="2"/>
      <c r="D3" s="3"/>
      <c r="E3" s="38" t="s">
        <v>42</v>
      </c>
      <c r="G3" s="2" t="s">
        <v>18</v>
      </c>
      <c r="H3" s="48">
        <v>2</v>
      </c>
      <c r="I3" s="48">
        <v>12</v>
      </c>
      <c r="J3" s="49">
        <v>2024</v>
      </c>
      <c r="K3" s="50"/>
    </row>
    <row r="4" spans="1:12" x14ac:dyDescent="0.2">
      <c r="C4" s="2"/>
      <c r="D4" s="4"/>
      <c r="H4" s="47" t="s">
        <v>35</v>
      </c>
      <c r="I4" s="47" t="s">
        <v>36</v>
      </c>
      <c r="J4" s="47" t="s">
        <v>37</v>
      </c>
    </row>
    <row r="5" spans="1:12" ht="33.75" x14ac:dyDescent="0.2">
      <c r="A5" s="45" t="s">
        <v>13</v>
      </c>
      <c r="B5" s="46" t="s">
        <v>14</v>
      </c>
      <c r="C5" s="36" t="s">
        <v>0</v>
      </c>
      <c r="D5" s="36" t="s">
        <v>12</v>
      </c>
      <c r="E5" s="36" t="s">
        <v>11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9</v>
      </c>
      <c r="K5" s="37" t="s">
        <v>10</v>
      </c>
      <c r="L5" s="36" t="s">
        <v>34</v>
      </c>
    </row>
    <row r="6" spans="1:12" ht="15" x14ac:dyDescent="0.25">
      <c r="A6" s="20">
        <v>1</v>
      </c>
      <c r="B6" s="21">
        <v>1</v>
      </c>
      <c r="C6" s="22" t="s">
        <v>19</v>
      </c>
      <c r="D6" s="5" t="s">
        <v>20</v>
      </c>
      <c r="E6" s="39" t="s">
        <v>44</v>
      </c>
      <c r="F6" s="40" t="s">
        <v>51</v>
      </c>
      <c r="G6" s="40">
        <v>20.9</v>
      </c>
      <c r="H6" s="40">
        <v>14.3</v>
      </c>
      <c r="I6" s="40">
        <v>68.599999999999994</v>
      </c>
      <c r="J6" s="40">
        <v>486</v>
      </c>
      <c r="K6" s="41"/>
      <c r="L6" s="40"/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21</v>
      </c>
      <c r="E8" s="42" t="s">
        <v>45</v>
      </c>
      <c r="F8" s="43">
        <v>200</v>
      </c>
      <c r="G8" s="43">
        <v>0.2</v>
      </c>
      <c r="H8" s="43">
        <v>0.1</v>
      </c>
      <c r="I8" s="43">
        <v>10.1</v>
      </c>
      <c r="J8" s="43">
        <v>41</v>
      </c>
      <c r="K8" s="44"/>
      <c r="L8" s="43"/>
    </row>
    <row r="9" spans="1:12" ht="15" x14ac:dyDescent="0.25">
      <c r="A9" s="23"/>
      <c r="B9" s="15"/>
      <c r="C9" s="11"/>
      <c r="D9" s="7" t="s">
        <v>22</v>
      </c>
      <c r="E9" s="42" t="s">
        <v>46</v>
      </c>
      <c r="F9" s="43">
        <v>30</v>
      </c>
      <c r="G9" s="43">
        <v>2.4</v>
      </c>
      <c r="H9" s="43">
        <v>0.6</v>
      </c>
      <c r="I9" s="43">
        <v>17.2</v>
      </c>
      <c r="J9" s="43">
        <v>84</v>
      </c>
      <c r="K9" s="44"/>
      <c r="L9" s="43"/>
    </row>
    <row r="10" spans="1:12" ht="15" x14ac:dyDescent="0.25">
      <c r="A10" s="23"/>
      <c r="B10" s="15"/>
      <c r="C10" s="11"/>
      <c r="D10" s="7" t="s">
        <v>23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>
        <v>91.33</v>
      </c>
    </row>
    <row r="13" spans="1:12" ht="15" x14ac:dyDescent="0.25">
      <c r="A13" s="24"/>
      <c r="B13" s="17"/>
      <c r="C13" s="8"/>
      <c r="D13" s="18" t="s">
        <v>32</v>
      </c>
      <c r="E13" s="9"/>
      <c r="F13" s="19">
        <f>SUM(F6:F12)</f>
        <v>230</v>
      </c>
      <c r="G13" s="19">
        <f t="shared" ref="G13:J13" si="0">SUM(G6:G12)</f>
        <v>23.499999999999996</v>
      </c>
      <c r="H13" s="19">
        <f t="shared" si="0"/>
        <v>15</v>
      </c>
      <c r="I13" s="19">
        <f t="shared" si="0"/>
        <v>95.899999999999991</v>
      </c>
      <c r="J13" s="19">
        <f t="shared" si="0"/>
        <v>611</v>
      </c>
      <c r="K13" s="25"/>
      <c r="L13" s="19">
        <f t="shared" ref="L13" si="1">SUM(L6:L12)</f>
        <v>91.33</v>
      </c>
    </row>
    <row r="14" spans="1:12" ht="15" x14ac:dyDescent="0.25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26</v>
      </c>
      <c r="E15" s="42" t="s">
        <v>47</v>
      </c>
      <c r="F15" s="43" t="s">
        <v>52</v>
      </c>
      <c r="G15" s="43">
        <v>6.1</v>
      </c>
      <c r="H15" s="43">
        <v>6.3</v>
      </c>
      <c r="I15" s="43">
        <v>22.8</v>
      </c>
      <c r="J15" s="43">
        <v>173</v>
      </c>
      <c r="K15" s="44"/>
      <c r="L15" s="43"/>
    </row>
    <row r="16" spans="1:12" ht="15" x14ac:dyDescent="0.25">
      <c r="A16" s="23"/>
      <c r="B16" s="15"/>
      <c r="C16" s="11"/>
      <c r="D16" s="7" t="s">
        <v>27</v>
      </c>
      <c r="E16" s="42" t="s">
        <v>48</v>
      </c>
      <c r="F16" s="43">
        <v>100</v>
      </c>
      <c r="G16" s="43">
        <v>8.1999999999999993</v>
      </c>
      <c r="H16" s="43">
        <v>8.6</v>
      </c>
      <c r="I16" s="43">
        <v>2.8</v>
      </c>
      <c r="J16" s="43">
        <v>121</v>
      </c>
      <c r="K16" s="44"/>
      <c r="L16" s="43"/>
    </row>
    <row r="17" spans="1:12" ht="15" x14ac:dyDescent="0.25">
      <c r="A17" s="23"/>
      <c r="B17" s="15"/>
      <c r="C17" s="11"/>
      <c r="D17" s="7" t="s">
        <v>28</v>
      </c>
      <c r="E17" s="42" t="s">
        <v>50</v>
      </c>
      <c r="F17" s="43">
        <v>180</v>
      </c>
      <c r="G17" s="43">
        <v>10.199999999999999</v>
      </c>
      <c r="H17" s="43">
        <v>8.8000000000000007</v>
      </c>
      <c r="I17" s="43">
        <v>44.1</v>
      </c>
      <c r="J17" s="43">
        <v>296</v>
      </c>
      <c r="K17" s="44"/>
      <c r="L17" s="43"/>
    </row>
    <row r="18" spans="1:12" ht="15" x14ac:dyDescent="0.25">
      <c r="A18" s="23"/>
      <c r="B18" s="15"/>
      <c r="C18" s="11"/>
      <c r="D18" s="7" t="s">
        <v>29</v>
      </c>
      <c r="E18" s="42" t="s">
        <v>49</v>
      </c>
      <c r="F18" s="43">
        <v>200</v>
      </c>
      <c r="G18" s="43">
        <v>0.2</v>
      </c>
      <c r="H18" s="43">
        <v>0.2</v>
      </c>
      <c r="I18" s="43">
        <v>13.9</v>
      </c>
      <c r="J18" s="43">
        <v>58</v>
      </c>
      <c r="K18" s="44"/>
      <c r="L18" s="43"/>
    </row>
    <row r="19" spans="1:12" ht="15" x14ac:dyDescent="0.25">
      <c r="A19" s="23"/>
      <c r="B19" s="15"/>
      <c r="C19" s="11"/>
      <c r="D19" s="7" t="s">
        <v>30</v>
      </c>
      <c r="E19" s="42" t="s">
        <v>43</v>
      </c>
      <c r="F19" s="43">
        <v>25</v>
      </c>
      <c r="G19" s="43">
        <v>2</v>
      </c>
      <c r="H19" s="43">
        <v>0.5</v>
      </c>
      <c r="I19" s="43">
        <v>14.3</v>
      </c>
      <c r="J19" s="43">
        <v>70</v>
      </c>
      <c r="K19" s="44"/>
      <c r="L19" s="43"/>
    </row>
    <row r="20" spans="1:12" ht="15" x14ac:dyDescent="0.25">
      <c r="A20" s="23"/>
      <c r="B20" s="15"/>
      <c r="C20" s="11"/>
      <c r="D20" s="7" t="s">
        <v>31</v>
      </c>
      <c r="E20" s="42" t="s">
        <v>41</v>
      </c>
      <c r="F20" s="43">
        <v>25</v>
      </c>
      <c r="G20" s="43">
        <v>1.8</v>
      </c>
      <c r="H20" s="43">
        <v>0.3</v>
      </c>
      <c r="I20" s="43">
        <v>10.8</v>
      </c>
      <c r="J20" s="43">
        <v>53</v>
      </c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51" t="s">
        <v>23</v>
      </c>
      <c r="E22" s="42"/>
      <c r="F22" s="43"/>
      <c r="G22" s="43"/>
      <c r="H22" s="43"/>
      <c r="I22" s="43"/>
      <c r="J22" s="43"/>
      <c r="K22" s="44"/>
      <c r="L22" s="43">
        <v>109.6</v>
      </c>
    </row>
    <row r="23" spans="1:12" ht="15" x14ac:dyDescent="0.25">
      <c r="A23" s="24"/>
      <c r="B23" s="17"/>
      <c r="C23" s="8"/>
      <c r="D23" s="18" t="s">
        <v>32</v>
      </c>
      <c r="E23" s="9"/>
      <c r="F23" s="19">
        <f>SUM(F14:F22)</f>
        <v>530</v>
      </c>
      <c r="G23" s="19">
        <f t="shared" ref="G23:J23" si="2">SUM(G14:G22)</f>
        <v>28.5</v>
      </c>
      <c r="H23" s="19">
        <f t="shared" si="2"/>
        <v>24.7</v>
      </c>
      <c r="I23" s="19">
        <f t="shared" si="2"/>
        <v>108.7</v>
      </c>
      <c r="J23" s="19">
        <f t="shared" si="2"/>
        <v>771</v>
      </c>
      <c r="K23" s="25"/>
      <c r="L23" s="19">
        <f t="shared" ref="L23" si="3">SUM(L14:L22)</f>
        <v>109.6</v>
      </c>
    </row>
    <row r="24" spans="1:12" ht="15" x14ac:dyDescent="0.2">
      <c r="A24" s="29">
        <f>A6</f>
        <v>1</v>
      </c>
      <c r="B24" s="30">
        <f>B6</f>
        <v>1</v>
      </c>
      <c r="C24" s="55" t="s">
        <v>4</v>
      </c>
      <c r="D24" s="56"/>
      <c r="E24" s="31"/>
      <c r="F24" s="32">
        <f>F13+F23</f>
        <v>760</v>
      </c>
      <c r="G24" s="32">
        <f t="shared" ref="G24:J24" si="4">G13+G23</f>
        <v>52</v>
      </c>
      <c r="H24" s="32">
        <f t="shared" si="4"/>
        <v>39.700000000000003</v>
      </c>
      <c r="I24" s="32">
        <f t="shared" si="4"/>
        <v>204.6</v>
      </c>
      <c r="J24" s="32">
        <f t="shared" si="4"/>
        <v>1382</v>
      </c>
      <c r="K24" s="32"/>
      <c r="L24" s="32">
        <f t="shared" ref="L24" si="5">L13+L23</f>
        <v>200.93</v>
      </c>
    </row>
    <row r="25" spans="1:12" ht="15" x14ac:dyDescent="0.25">
      <c r="A25" s="14">
        <v>1</v>
      </c>
      <c r="B25" s="15">
        <v>2</v>
      </c>
      <c r="C25" s="22" t="s">
        <v>19</v>
      </c>
      <c r="D25" s="5" t="s">
        <v>20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21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22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23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32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26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27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28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29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30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31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32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5" t="s">
        <v>4</v>
      </c>
      <c r="D43" s="56"/>
      <c r="E43" s="31"/>
      <c r="F43" s="32">
        <f>F32+F42</f>
        <v>0</v>
      </c>
      <c r="G43" s="32">
        <f t="shared" ref="G43" si="14">G32+G42</f>
        <v>0</v>
      </c>
      <c r="H43" s="32">
        <f t="shared" ref="H43" si="15">H32+H42</f>
        <v>0</v>
      </c>
      <c r="I43" s="32">
        <f t="shared" ref="I43" si="16">I32+I42</f>
        <v>0</v>
      </c>
      <c r="J43" s="32">
        <f t="shared" ref="J43:L43" si="17">J32+J42</f>
        <v>0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19</v>
      </c>
      <c r="D44" s="5" t="s">
        <v>20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21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22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23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32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26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27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28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29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30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31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32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5" t="s">
        <v>4</v>
      </c>
      <c r="D62" s="56"/>
      <c r="E62" s="31"/>
      <c r="F62" s="32">
        <f>F51+F61</f>
        <v>0</v>
      </c>
      <c r="G62" s="32">
        <f t="shared" ref="G62" si="26">G51+G61</f>
        <v>0</v>
      </c>
      <c r="H62" s="32">
        <f t="shared" ref="H62" si="27">H51+H61</f>
        <v>0</v>
      </c>
      <c r="I62" s="32">
        <f t="shared" ref="I62" si="28">I51+I61</f>
        <v>0</v>
      </c>
      <c r="J62" s="32">
        <f t="shared" ref="J62:L62" si="29">J51+J61</f>
        <v>0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19</v>
      </c>
      <c r="D63" s="5" t="s">
        <v>20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21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22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23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32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26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27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28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29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30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31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32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5" t="s">
        <v>4</v>
      </c>
      <c r="D81" s="56"/>
      <c r="E81" s="31"/>
      <c r="F81" s="32">
        <f>F70+F80</f>
        <v>0</v>
      </c>
      <c r="G81" s="32">
        <f t="shared" ref="G81" si="38">G70+G80</f>
        <v>0</v>
      </c>
      <c r="H81" s="32">
        <f t="shared" ref="H81" si="39">H70+H80</f>
        <v>0</v>
      </c>
      <c r="I81" s="32">
        <f t="shared" ref="I81" si="40">I70+I80</f>
        <v>0</v>
      </c>
      <c r="J81" s="32">
        <f t="shared" ref="J81:L81" si="41">J70+J80</f>
        <v>0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19</v>
      </c>
      <c r="D82" s="5" t="s">
        <v>20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21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22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23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32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26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27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28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29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30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31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32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5" t="s">
        <v>4</v>
      </c>
      <c r="D100" s="56"/>
      <c r="E100" s="31"/>
      <c r="F100" s="32">
        <f>F89+F99</f>
        <v>0</v>
      </c>
      <c r="G100" s="32">
        <f t="shared" ref="G100" si="50">G89+G99</f>
        <v>0</v>
      </c>
      <c r="H100" s="32">
        <f t="shared" ref="H100" si="51">H89+H99</f>
        <v>0</v>
      </c>
      <c r="I100" s="32">
        <f t="shared" ref="I100" si="52">I89+I99</f>
        <v>0</v>
      </c>
      <c r="J100" s="32">
        <f t="shared" ref="J100:L100" si="53">J89+J99</f>
        <v>0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19</v>
      </c>
      <c r="D101" s="5" t="s">
        <v>20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21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22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23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32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24</v>
      </c>
      <c r="D109" s="7" t="s">
        <v>25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26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27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28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29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30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31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32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5" t="s">
        <v>4</v>
      </c>
      <c r="D119" s="56"/>
      <c r="E119" s="31"/>
      <c r="F119" s="32">
        <f>F108+F118</f>
        <v>0</v>
      </c>
      <c r="G119" s="32">
        <f t="shared" ref="G119" si="58">G108+G118</f>
        <v>0</v>
      </c>
      <c r="H119" s="32">
        <f t="shared" ref="H119" si="59">H108+H118</f>
        <v>0</v>
      </c>
      <c r="I119" s="32">
        <f t="shared" ref="I119" si="60">I108+I118</f>
        <v>0</v>
      </c>
      <c r="J119" s="32">
        <f t="shared" ref="J119:L119" si="61">J108+J118</f>
        <v>0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19</v>
      </c>
      <c r="D120" s="5" t="s">
        <v>20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21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22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23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32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24</v>
      </c>
      <c r="D128" s="7" t="s">
        <v>25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26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27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28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29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30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31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32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5" t="s">
        <v>4</v>
      </c>
      <c r="D138" s="56"/>
      <c r="E138" s="31"/>
      <c r="F138" s="32">
        <f>F127+F137</f>
        <v>0</v>
      </c>
      <c r="G138" s="32">
        <f t="shared" ref="G138" si="66">G127+G137</f>
        <v>0</v>
      </c>
      <c r="H138" s="32">
        <f t="shared" ref="H138" si="67">H127+H137</f>
        <v>0</v>
      </c>
      <c r="I138" s="32">
        <f t="shared" ref="I138" si="68">I127+I137</f>
        <v>0</v>
      </c>
      <c r="J138" s="32">
        <f t="shared" ref="J138:L138" si="69">J127+J137</f>
        <v>0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19</v>
      </c>
      <c r="D139" s="5" t="s">
        <v>20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21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22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23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32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24</v>
      </c>
      <c r="D147" s="7" t="s">
        <v>25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26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27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28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29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30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31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32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5" t="s">
        <v>4</v>
      </c>
      <c r="D157" s="56"/>
      <c r="E157" s="31"/>
      <c r="F157" s="32">
        <f>F146+F156</f>
        <v>0</v>
      </c>
      <c r="G157" s="32">
        <f t="shared" ref="G157" si="74">G146+G156</f>
        <v>0</v>
      </c>
      <c r="H157" s="32">
        <f t="shared" ref="H157" si="75">H146+H156</f>
        <v>0</v>
      </c>
      <c r="I157" s="32">
        <f t="shared" ref="I157" si="76">I146+I156</f>
        <v>0</v>
      </c>
      <c r="J157" s="32">
        <f t="shared" ref="J157:L157" si="77">J146+J156</f>
        <v>0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19</v>
      </c>
      <c r="D158" s="5" t="s">
        <v>20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21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22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23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32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24</v>
      </c>
      <c r="D166" s="7" t="s">
        <v>25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26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27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28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29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30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31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32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5" t="s">
        <v>4</v>
      </c>
      <c r="D176" s="56"/>
      <c r="E176" s="31"/>
      <c r="F176" s="32">
        <f>F165+F175</f>
        <v>0</v>
      </c>
      <c r="G176" s="32">
        <f t="shared" ref="G176" si="82">G165+G175</f>
        <v>0</v>
      </c>
      <c r="H176" s="32">
        <f t="shared" ref="H176" si="83">H165+H175</f>
        <v>0</v>
      </c>
      <c r="I176" s="32">
        <f t="shared" ref="I176" si="84">I165+I175</f>
        <v>0</v>
      </c>
      <c r="J176" s="32">
        <f t="shared" ref="J176:L176" si="85">J165+J175</f>
        <v>0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19</v>
      </c>
      <c r="D177" s="5" t="s">
        <v>20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21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22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23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32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24</v>
      </c>
      <c r="D185" s="7" t="s">
        <v>25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26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27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28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29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30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31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32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5" t="s">
        <v>4</v>
      </c>
      <c r="D195" s="56"/>
      <c r="E195" s="31"/>
      <c r="F195" s="32">
        <f>F184+F194</f>
        <v>0</v>
      </c>
      <c r="G195" s="32">
        <f t="shared" ref="G195" si="90">G184+G194</f>
        <v>0</v>
      </c>
      <c r="H195" s="32">
        <f t="shared" ref="H195" si="91">H184+H194</f>
        <v>0</v>
      </c>
      <c r="I195" s="32">
        <f t="shared" ref="I195" si="92">I184+I194</f>
        <v>0</v>
      </c>
      <c r="J195" s="32">
        <f t="shared" ref="J195:L195" si="93">J184+J194</f>
        <v>0</v>
      </c>
      <c r="K195" s="32"/>
      <c r="L195" s="32">
        <f t="shared" si="93"/>
        <v>0</v>
      </c>
    </row>
    <row r="196" spans="1:12" x14ac:dyDescent="0.2">
      <c r="A196" s="27"/>
      <c r="B196" s="28"/>
      <c r="C196" s="57" t="s">
        <v>5</v>
      </c>
      <c r="D196" s="57"/>
      <c r="E196" s="57"/>
      <c r="F196" s="34">
        <f>(F24+F43+F62+F81+F100+F119+F138+F157+F176+F195)/(IF(F24=0,0,1)+IF(F43=0,0,1)+IF(F62=0,0,1)+IF(F81=0,0,1)+IF(F100=0,0,1)+IF(F119=0,0,1)+IF(F138=0,0,1)+IF(F157=0,0,1)+IF(F176=0,0,1)+IF(F195=0,0,1))</f>
        <v>760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52</v>
      </c>
      <c r="H196" s="34">
        <f t="shared" si="94"/>
        <v>39.700000000000003</v>
      </c>
      <c r="I196" s="34">
        <f t="shared" si="94"/>
        <v>204.6</v>
      </c>
      <c r="J196" s="34">
        <f t="shared" si="94"/>
        <v>1382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200.93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2024-11-29T09:48:19Z</dcterms:modified>
</cp:coreProperties>
</file>